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fileserver\Auditor\AUDITOR\TRANSPARENCY\Debt Obligation\FY25\"/>
    </mc:Choice>
  </mc:AlternateContent>
  <xr:revisionPtr revIDLastSave="0" documentId="13_ncr:1_{D80792D3-DD0C-498C-B44C-9E07CEF87FE0}" xr6:coauthVersionLast="47" xr6:coauthVersionMax="47" xr10:uidLastSave="{00000000-0000-0000-0000-000000000000}"/>
  <bookViews>
    <workbookView xWindow="-120" yWindow="-120" windowWidth="29040" windowHeight="15840" tabRatio="685"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1" i="4" l="1"/>
  <c r="B20" i="4"/>
  <c r="B19" i="4"/>
  <c r="L2" i="2"/>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<sst xmlns="http://schemas.openxmlformats.org/spreadsheetml/2006/main" count="464" uniqueCount="344">
  <si>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</si>
  <si>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</si>
  <si>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</si>
  <si>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</si>
  <si>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</si>
  <si>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</si>
  <si>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</si>
  <si>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</si>
  <si>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</si>
  <si>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</si>
  <si>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</si>
  <si>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</si>
  <si>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</si>
  <si>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</si>
  <si>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</si>
  <si>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</si>
  <si>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</si>
  <si>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</si>
  <si>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</si>
  <si>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</si>
  <si>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</si>
  <si>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</si>
  <si>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</si>
  <si>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</si>
  <si>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</si>
  <si>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</si>
  <si>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</si>
  <si>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</si>
  <si>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</si>
  <si>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</si>
  <si>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</si>
  <si>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</si>
  <si>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</si>
  <si>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</si>
  <si>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</si>
  <si>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</si>
  <si>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</si>
  <si>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</si>
  <si>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</si>
  <si>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</si>
  <si>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</si>
  <si>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</si>
  <si>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</si>
  <si>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</si>
  <si>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</si>
  <si>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</si>
  <si>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</si>
  <si>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</si>
  <si>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</si>
  <si>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</si>
  <si>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</si>
  <si>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</si>
  <si>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</si>
  <si>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</si>
  <si>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</si>
  <si>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</si>
  <si>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</si>
  <si>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</si>
  <si>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</si>
  <si>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</si>
  <si>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</si>
  <si>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</si>
  <si>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</si>
  <si>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</si>
  <si>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</si>
  <si>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</si>
  <si>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</si>
  <si>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</si>
  <si>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</si>
  <si>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</si>
  <si>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</si>
  <si>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</si>
  <si>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</si>
  <si>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</si>
  <si>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</si>
  <si>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</si>
  <si>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</si>
  <si>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</si>
  <si>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</si>
  <si>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</si>
  <si>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</si>
  <si>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</si>
  <si>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</si>
  <si>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</si>
  <si>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</si>
  <si>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</si>
  <si>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</si>
  <si>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</si>
  <si>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</si>
  <si>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</si>
  <si>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</si>
  <si>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</si>
  <si>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</si>
  <si>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</si>
  <si>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</si>
  <si>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</si>
  <si>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</si>
  <si>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</si>
  <si>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</si>
  <si>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</si>
  <si>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</si>
  <si>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</si>
  <si>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</si>
  <si>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</si>
  <si>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</si>
  <si>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</si>
  <si>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</si>
  <si>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</si>
  <si>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</si>
  <si>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</si>
  <si>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</si>
  <si>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</si>
  <si>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</si>
  <si>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</si>
  <si>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</si>
  <si>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</si>
  <si>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</si>
  <si>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</si>
  <si>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</si>
  <si>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</si>
  <si>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</si>
  <si>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</si>
  <si>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</si>
  <si>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</si>
  <si>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</si>
  <si>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</si>
  <si>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</si>
  <si>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</si>
  <si>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</si>
  <si>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</si>
  <si>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</si>
  <si>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</si>
  <si>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</si>
  <si>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</si>
  <si>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</si>
  <si>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</si>
  <si>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</si>
  <si>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</si>
  <si>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</si>
  <si>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</si>
  <si>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</si>
  <si>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</si>
  <si>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</si>
  <si>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</si>
  <si>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</si>
  <si>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</si>
  <si>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</si>
  <si>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</si>
  <si>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</si>
  <si>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</si>
  <si>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</si>
  <si>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</si>
  <si>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</si>
  <si>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</si>
  <si>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</si>
  <si>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</si>
  <si>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</si>
  <si>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</si>
  <si>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</si>
  <si>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</si>
  <si>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</si>
  <si>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</si>
  <si>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</si>
  <si>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</si>
  <si>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</si>
  <si>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</si>
  <si>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</si>
  <si>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</si>
  <si>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</si>
  <si>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</si>
  <si>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</si>
  <si>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</si>
  <si>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</si>
  <si>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</si>
  <si>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</si>
  <si>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</si>
  <si>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</si>
  <si>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</si>
  <si>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</si>
  <si>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</si>
  <si>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</si>
  <si>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</si>
  <si>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</si>
  <si>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</si>
  <si>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</si>
  <si>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</si>
  <si>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</si>
  <si>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</si>
  <si>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</si>
  <si>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</si>
  <si>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</si>
  <si>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</si>
  <si>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</si>
  <si>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</si>
  <si>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</si>
  <si>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</si>
  <si>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</si>
  <si>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</si>
  <si>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</si>
  <si>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</si>
  <si>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</si>
  <si>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</si>
  <si>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</si>
  <si>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</si>
  <si>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</si>
  <si>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</si>
  <si>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</si>
  <si>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</si>
  <si>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</si>
  <si>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</si>
  <si>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</si>
  <si>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</si>
  <si>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</si>
  <si>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</si>
  <si>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</si>
  <si>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</si>
  <si>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</si>
  <si>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</si>
  <si>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</si>
  <si>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</si>
  <si>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</si>
  <si>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</si>
  <si>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</si>
  <si>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</si>
  <si>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</si>
  <si>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</si>
  <si>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</si>
  <si>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</si>
  <si>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</si>
  <si>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</si>
  <si>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</si>
  <si>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</si>
  <si>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</si>
  <si>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</si>
  <si>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</si>
  <si>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</si>
  <si>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</si>
  <si>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</si>
  <si>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</si>
  <si>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</si>
  <si>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</si>
  <si>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</si>
  <si>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</si>
  <si>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</si>
  <si>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</si>
  <si>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</si>
  <si>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</si>
  <si>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</si>
  <si>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</si>
  <si>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</si>
  <si>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</si>
  <si>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</si>
  <si>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</si>
  <si>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</si>
  <si>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</si>
  <si>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</si>
  <si>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</si>
  <si>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</si>
  <si>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</si>
  <si>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</si>
  <si>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</si>
  <si>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</si>
  <si>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</si>
  <si>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</si>
  <si>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</si>
  <si>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</si>
  <si>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</si>
  <si>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</si>
  <si>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</si>
  <si>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</si>
  <si>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</si>
  <si>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</si>
  <si>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</si>
  <si>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</si>
  <si>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</si>
  <si>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</si>
  <si>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</si>
  <si>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</si>
  <si>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</si>
  <si>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</si>
  <si>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</si>
  <si>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</si>
  <si>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</si>
  <si>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</si>
  <si>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</si>
  <si>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</si>
  <si>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</si>
  <si>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</si>
  <si>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</si>
  <si>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</si>
  <si>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</si>
  <si>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</si>
  <si>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</si>
  <si>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</si>
  <si>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</si>
  <si>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</si>
  <si>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</si>
  <si>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</si>
  <si>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</si>
  <si>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</si>
  <si>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</si>
  <si>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</si>
  <si>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</si>
  <si>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</si>
  <si>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</si>
  <si>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</si>
  <si>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</si>
  <si>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</si>
  <si>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</si>
  <si>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</si>
  <si>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</si>
  <si>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</si>
  <si>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</si>
  <si>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</si>
  <si>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</si>
  <si>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</si>
  <si>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</si>
  <si>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</si>
  <si>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</si>
  <si>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</si>
  <si>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</si>
  <si>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</si>
  <si>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</si>
  <si>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</si>
  <si>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</si>
  <si>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</si>
  <si>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</si>
  <si>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</si>
  <si>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</si>
  <si>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</si>
  <si>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 xml:space="preserve">Guadalupe </t>
  </si>
  <si>
    <t>https://www.guadalupetx.gov</t>
  </si>
  <si>
    <t>830-303-4188</t>
  </si>
  <si>
    <t>Kristen Klein</t>
  </si>
  <si>
    <t>County Auditor</t>
  </si>
  <si>
    <t>830-303-8876</t>
  </si>
  <si>
    <t>kris@guadalupetx.gov</t>
  </si>
  <si>
    <t>307 W. Court Street</t>
  </si>
  <si>
    <t>Suite 205</t>
  </si>
  <si>
    <t xml:space="preserve">Seguin </t>
  </si>
  <si>
    <t>Tax Notes, Series 2020</t>
  </si>
  <si>
    <t xml:space="preserve">(1) designing, acquiring, constructing, renovating, improving, and equipping the Guadalupe County Justice Center and the Guadalupe County Adult Detention and Law Enforcement Center; (2) the purchase of materials, supplies, equipment, machinery, land, rights-of-way for authorized needs and purposes relating to the aforementioned capital improvements, and (3) the payment of professional services related to the design, construction, project management, and financing of the aforementioned projects </t>
  </si>
  <si>
    <t>US Census Bereau, 2020</t>
  </si>
  <si>
    <t xml:space="preserve">All proceeds have been spent in prior fiscal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</si>
</sst>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ris@guadalupetx.gov" TargetMode="External"/><Relationship Id="rId1" Type="http://schemas.openxmlformats.org/officeDocument/2006/relationships/hyperlink" Target="https://www.guadalupetx.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7" sqref="B7"/>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3" customFormat="1" ht="21.6" customHeight="1" x14ac:dyDescent="0.25">
      <c r="A1" s="73" t="s">
        <v>236</v>
      </c>
    </row>
    <row r="2" spans="1:2" s="67" customFormat="1" ht="21" customHeight="1" x14ac:dyDescent="0.25">
      <c r="A2" s="67" t="s">
        <v>277</v>
      </c>
    </row>
    <row r="3" spans="1:2" s="72" customFormat="1" ht="31.9" customHeight="1" x14ac:dyDescent="0.25">
      <c r="A3" s="70" t="s">
        <v>0</v>
      </c>
      <c r="B3" s="71"/>
    </row>
    <row r="4" spans="1:2" x14ac:dyDescent="0.25">
      <c r="A4" s="32" t="s">
        <v>237</v>
      </c>
      <c r="B4" s="37" t="s">
        <v>330</v>
      </c>
    </row>
    <row r="5" spans="1:2" x14ac:dyDescent="0.25">
      <c r="A5" s="32" t="s">
        <v>238</v>
      </c>
      <c r="B5" s="37" t="s">
        <v>16</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99" t="s">
        <v>331</v>
      </c>
    </row>
    <row r="11" spans="1:2" x14ac:dyDescent="0.25">
      <c r="A11" s="9" t="s">
        <v>240</v>
      </c>
      <c r="B11" s="40" t="s">
        <v>332</v>
      </c>
    </row>
    <row r="12" spans="1:2" x14ac:dyDescent="0.25">
      <c r="A12" s="9" t="s">
        <v>214</v>
      </c>
      <c r="B12" s="37"/>
    </row>
    <row r="13" spans="1:2" x14ac:dyDescent="0.25">
      <c r="A13" s="32" t="s">
        <v>241</v>
      </c>
      <c r="B13" s="37" t="s">
        <v>12</v>
      </c>
    </row>
    <row r="14" spans="1:2" s="72" customFormat="1" ht="31.9" customHeight="1" x14ac:dyDescent="0.25">
      <c r="A14" s="70" t="s">
        <v>3</v>
      </c>
      <c r="B14" s="71"/>
    </row>
    <row r="15" spans="1:2" x14ac:dyDescent="0.25">
      <c r="A15" s="12" t="s">
        <v>242</v>
      </c>
      <c r="B15" s="37" t="s">
        <v>333</v>
      </c>
    </row>
    <row r="16" spans="1:2" x14ac:dyDescent="0.25">
      <c r="A16" s="12" t="s">
        <v>243</v>
      </c>
      <c r="B16" s="37" t="s">
        <v>334</v>
      </c>
    </row>
    <row r="17" spans="1:2" x14ac:dyDescent="0.25">
      <c r="A17" s="12" t="s">
        <v>244</v>
      </c>
      <c r="B17" s="40" t="s">
        <v>335</v>
      </c>
    </row>
    <row r="18" spans="1:2" x14ac:dyDescent="0.25">
      <c r="A18" s="12" t="s">
        <v>4</v>
      </c>
      <c r="B18" s="100" t="s">
        <v>336</v>
      </c>
    </row>
    <row r="19" spans="1:2" x14ac:dyDescent="0.25">
      <c r="A19" s="12" t="s">
        <v>245</v>
      </c>
      <c r="B19" s="37" t="s">
        <v>337</v>
      </c>
    </row>
    <row r="20" spans="1:2" x14ac:dyDescent="0.25">
      <c r="A20" s="12" t="s">
        <v>5</v>
      </c>
      <c r="B20" s="37" t="s">
        <v>338</v>
      </c>
    </row>
    <row r="21" spans="1:2" x14ac:dyDescent="0.25">
      <c r="A21" s="12" t="s">
        <v>246</v>
      </c>
      <c r="B21" s="37" t="s">
        <v>339</v>
      </c>
    </row>
    <row r="22" spans="1:2" x14ac:dyDescent="0.25">
      <c r="A22" s="12" t="s">
        <v>247</v>
      </c>
      <c r="B22" s="41">
        <v>78155</v>
      </c>
    </row>
    <row r="23" spans="1:2" x14ac:dyDescent="0.25">
      <c r="A23" s="12" t="s">
        <v>248</v>
      </c>
      <c r="B23" s="37" t="s">
        <v>330</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8" customFormat="1" ht="15" x14ac:dyDescent="0.25">
      <c r="A30" s="68" t="s">
        <v>280</v>
      </c>
    </row>
    <row r="31" spans="1:2" s="69" customFormat="1" x14ac:dyDescent="0.25">
      <c r="A31" s="69"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540" yWindow="759"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2F108142-CC06-4EF0-ABA1-979C4DA58FCD}"/>
    <hyperlink ref="B18" r:id="rId2" xr:uid="{47AD9BAE-8A06-4FE3-A889-5828D91955D4}"/>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xWindow="540" yWindow="759"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I9" sqref="I9"/>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5" customFormat="1" ht="21.6" customHeight="1" x14ac:dyDescent="0.25">
      <c r="A1" s="75" t="s">
        <v>236</v>
      </c>
    </row>
    <row r="2" spans="1:19" s="78" customFormat="1" ht="21.6" customHeight="1" x14ac:dyDescent="0.25">
      <c r="A2" s="76" t="s">
        <v>35</v>
      </c>
      <c r="B2" s="77"/>
      <c r="C2" s="77"/>
      <c r="D2" s="77"/>
      <c r="E2" s="77"/>
      <c r="F2" s="77"/>
      <c r="G2" s="77"/>
      <c r="H2" s="77"/>
      <c r="I2" s="77"/>
      <c r="J2" s="77"/>
      <c r="K2" s="77"/>
      <c r="L2" s="77"/>
      <c r="M2" s="77"/>
      <c r="N2" s="77"/>
      <c r="O2" s="77"/>
      <c r="P2" s="77"/>
      <c r="Q2" s="77"/>
      <c r="R2" s="77"/>
      <c r="S2" s="77"/>
    </row>
    <row r="3" spans="1:19" s="79" customFormat="1" x14ac:dyDescent="0.25">
      <c r="A3" s="9" t="s">
        <v>1</v>
      </c>
      <c r="B3" s="34" t="str">
        <f>IF('1 - Contact Information'!B4="","",'1 - Contact Information'!B4)</f>
        <v xml:space="preserve">Guadalupe </v>
      </c>
      <c r="C3" s="83"/>
    </row>
    <row r="4" spans="1:19" s="85" customFormat="1" x14ac:dyDescent="0.25">
      <c r="A4" s="9" t="s">
        <v>2</v>
      </c>
      <c r="B4" s="35">
        <f>IF('1 - Contact Information'!B7="","",'1 - Contact Information'!B7)</f>
        <v>2025</v>
      </c>
      <c r="C4" s="84"/>
    </row>
    <row r="5" spans="1:19" s="79" customFormat="1" ht="30.6" customHeight="1" x14ac:dyDescent="0.25">
      <c r="A5" s="79" t="s">
        <v>274</v>
      </c>
    </row>
    <row r="6" spans="1:19" s="79" customFormat="1" x14ac:dyDescent="0.25">
      <c r="A6" s="80" t="s">
        <v>291</v>
      </c>
      <c r="B6" s="80"/>
      <c r="C6" s="80"/>
      <c r="D6" s="80"/>
      <c r="E6" s="80"/>
      <c r="F6" s="80"/>
      <c r="G6" s="80"/>
      <c r="H6" s="80"/>
      <c r="I6" s="80"/>
      <c r="J6" s="80"/>
      <c r="K6" s="80"/>
      <c r="L6" s="80"/>
      <c r="M6" s="80"/>
      <c r="N6" s="80"/>
      <c r="O6" s="80"/>
      <c r="P6" s="80"/>
      <c r="Q6" s="80"/>
      <c r="R6" s="80"/>
      <c r="S6" s="80"/>
    </row>
    <row r="7" spans="1:19" s="81" customFormat="1" ht="36" customHeight="1" x14ac:dyDescent="0.25">
      <c r="A7" s="81" t="s">
        <v>268</v>
      </c>
      <c r="B7" s="82"/>
      <c r="C7" s="82"/>
      <c r="D7" s="82"/>
      <c r="E7" s="82"/>
      <c r="F7" s="82"/>
      <c r="G7" s="82"/>
      <c r="H7" s="82"/>
      <c r="I7" s="82"/>
      <c r="J7" s="82"/>
      <c r="K7" s="82"/>
      <c r="L7" s="82"/>
      <c r="M7" s="82"/>
      <c r="N7" s="82"/>
      <c r="O7" s="82"/>
      <c r="P7" s="82"/>
      <c r="Q7" s="82"/>
      <c r="R7" s="82"/>
      <c r="S7" s="82"/>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ht="252" x14ac:dyDescent="0.25">
      <c r="A9" s="42" t="s">
        <v>340</v>
      </c>
      <c r="B9" s="43"/>
      <c r="C9" s="44">
        <v>8500000</v>
      </c>
      <c r="D9" s="44">
        <v>8015000</v>
      </c>
      <c r="E9" s="45">
        <v>8120473</v>
      </c>
      <c r="F9" s="46">
        <v>46419</v>
      </c>
      <c r="G9" s="43" t="s">
        <v>12</v>
      </c>
      <c r="H9" s="45">
        <v>8500000</v>
      </c>
      <c r="I9" s="45">
        <v>0</v>
      </c>
      <c r="J9" s="45">
        <f>H9-I9</f>
        <v>8500000</v>
      </c>
      <c r="K9" s="43" t="s">
        <v>341</v>
      </c>
      <c r="L9" s="43" t="s">
        <v>13</v>
      </c>
      <c r="M9" s="42" t="s">
        <v>11</v>
      </c>
      <c r="N9" s="42" t="s">
        <v>11</v>
      </c>
      <c r="O9" s="43" t="s">
        <v>11</v>
      </c>
      <c r="P9" s="43" t="s">
        <v>11</v>
      </c>
      <c r="Q9" s="43"/>
      <c r="R9" s="42"/>
      <c r="S9" s="42"/>
    </row>
    <row r="10" spans="1:19" s="3" customFormat="1" x14ac:dyDescent="0.25">
      <c r="A10" s="42"/>
      <c r="B10" s="42"/>
      <c r="C10" s="44">
        <v>0</v>
      </c>
      <c r="D10" s="44">
        <v>0</v>
      </c>
      <c r="E10" s="45">
        <v>0</v>
      </c>
      <c r="F10" s="46"/>
      <c r="G10" s="43"/>
      <c r="H10" s="45">
        <v>0</v>
      </c>
      <c r="I10" s="45">
        <v>0</v>
      </c>
      <c r="J10" s="45">
        <f t="shared" ref="J10:J60" si="0">H10-I10</f>
        <v>0</v>
      </c>
      <c r="K10" s="43"/>
      <c r="L10" s="43"/>
      <c r="M10" s="42"/>
      <c r="N10" s="42"/>
      <c r="O10" s="43"/>
      <c r="P10" s="43"/>
      <c r="Q10" s="43"/>
      <c r="R10" s="42"/>
      <c r="S10" s="42"/>
    </row>
    <row r="11" spans="1:19" s="3" customFormat="1" x14ac:dyDescent="0.25">
      <c r="A11" s="42"/>
      <c r="B11" s="42"/>
      <c r="C11" s="44">
        <v>0</v>
      </c>
      <c r="D11" s="44">
        <v>0</v>
      </c>
      <c r="E11" s="45">
        <v>0</v>
      </c>
      <c r="F11" s="46"/>
      <c r="G11" s="43"/>
      <c r="H11" s="45">
        <v>0</v>
      </c>
      <c r="I11" s="45">
        <v>0</v>
      </c>
      <c r="J11" s="45">
        <f t="shared" si="0"/>
        <v>0</v>
      </c>
      <c r="K11" s="43"/>
      <c r="L11" s="43"/>
      <c r="M11" s="42"/>
      <c r="N11" s="42"/>
      <c r="O11" s="43"/>
      <c r="P11" s="43"/>
      <c r="Q11" s="43"/>
      <c r="R11" s="42"/>
      <c r="S11" s="42"/>
    </row>
    <row r="12" spans="1:19" s="3" customFormat="1" x14ac:dyDescent="0.2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2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4" customFormat="1" ht="15" x14ac:dyDescent="0.25">
      <c r="A110" s="74" t="s">
        <v>280</v>
      </c>
    </row>
    <row r="111" spans="1:19" s="69" customFormat="1" ht="19.899999999999999" customHeight="1" x14ac:dyDescent="0.25">
      <c r="A111" s="69"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topLeftCell="A3" zoomScale="85" zoomScaleNormal="85" workbookViewId="0">
      <selection activeCell="A23" sqref="A23:XFD23"/>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0" customFormat="1" ht="21" customHeight="1" x14ac:dyDescent="0.25">
      <c r="A1" s="90" t="s">
        <v>236</v>
      </c>
    </row>
    <row r="2" spans="1:19" s="78" customFormat="1" ht="21" customHeight="1" x14ac:dyDescent="0.25">
      <c r="A2" s="76" t="s">
        <v>35</v>
      </c>
      <c r="B2" s="77"/>
      <c r="C2" s="77"/>
      <c r="D2" s="77"/>
      <c r="E2" s="77"/>
      <c r="F2" s="77"/>
      <c r="G2" s="77"/>
      <c r="H2" s="77"/>
      <c r="I2" s="77"/>
      <c r="J2" s="77"/>
      <c r="K2" s="77"/>
    </row>
    <row r="3" spans="1:19" x14ac:dyDescent="0.25">
      <c r="A3" s="9" t="s">
        <v>1</v>
      </c>
      <c r="B3" s="36" t="str">
        <f>IF('1 - Contact Information'!B4="","",'1 - Contact Information'!B4)</f>
        <v xml:space="preserve">Guadalupe </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9" customFormat="1" ht="31.15" customHeight="1" x14ac:dyDescent="0.25">
      <c r="A5" s="79" t="s">
        <v>276</v>
      </c>
    </row>
    <row r="6" spans="1:19" s="79" customFormat="1" x14ac:dyDescent="0.25">
      <c r="A6" s="79" t="s">
        <v>292</v>
      </c>
    </row>
    <row r="7" spans="1:19" s="79" customFormat="1" x14ac:dyDescent="0.25">
      <c r="A7" s="79" t="s">
        <v>295</v>
      </c>
    </row>
    <row r="8" spans="1:19" s="81" customFormat="1" ht="36.6" customHeight="1" x14ac:dyDescent="0.25">
      <c r="A8" s="76" t="s">
        <v>225</v>
      </c>
      <c r="B8" s="77"/>
      <c r="C8" s="77"/>
      <c r="D8" s="77"/>
      <c r="E8" s="77"/>
      <c r="F8" s="77"/>
      <c r="G8" s="77"/>
      <c r="H8" s="77"/>
      <c r="I8" s="77"/>
      <c r="J8" s="77"/>
      <c r="K8" s="77"/>
      <c r="L8" s="77"/>
      <c r="M8" s="77"/>
      <c r="N8" s="77"/>
      <c r="O8" s="77"/>
      <c r="P8" s="77"/>
      <c r="Q8" s="77"/>
      <c r="R8" s="77"/>
      <c r="S8" s="77"/>
    </row>
    <row r="9" spans="1:19" x14ac:dyDescent="0.25">
      <c r="A9" s="58" t="s">
        <v>80</v>
      </c>
      <c r="B9" s="47">
        <v>5405000</v>
      </c>
    </row>
    <row r="10" spans="1:19" x14ac:dyDescent="0.25">
      <c r="A10" s="59" t="s">
        <v>81</v>
      </c>
      <c r="B10" s="48">
        <v>5405000</v>
      </c>
    </row>
    <row r="11" spans="1:19" ht="31.5" x14ac:dyDescent="0.25">
      <c r="A11" s="59" t="s">
        <v>82</v>
      </c>
      <c r="B11" s="48">
        <v>5454396.2000000002</v>
      </c>
    </row>
    <row r="12" spans="1:19" s="88" customFormat="1" ht="36" customHeight="1" x14ac:dyDescent="0.25">
      <c r="A12" s="88" t="s">
        <v>224</v>
      </c>
      <c r="B12" s="89"/>
      <c r="C12" s="89"/>
      <c r="D12" s="89"/>
      <c r="E12" s="89"/>
      <c r="F12" s="89"/>
      <c r="G12" s="89"/>
      <c r="H12" s="89"/>
      <c r="I12" s="89"/>
      <c r="J12" s="89"/>
      <c r="K12" s="89"/>
      <c r="L12" s="89"/>
      <c r="M12" s="89"/>
      <c r="N12" s="89"/>
      <c r="O12" s="89"/>
      <c r="P12" s="89"/>
      <c r="Q12" s="89"/>
      <c r="R12" s="89"/>
      <c r="S12" s="89"/>
    </row>
    <row r="13" spans="1:19" x14ac:dyDescent="0.25">
      <c r="A13" s="58" t="s">
        <v>83</v>
      </c>
      <c r="B13" s="47">
        <v>5405000</v>
      </c>
    </row>
    <row r="14" spans="1:19" ht="31.5" x14ac:dyDescent="0.25">
      <c r="A14" s="59" t="s">
        <v>84</v>
      </c>
      <c r="B14" s="48">
        <v>5405000</v>
      </c>
    </row>
    <row r="15" spans="1:19" ht="31.5" x14ac:dyDescent="0.25">
      <c r="A15" s="59" t="s">
        <v>85</v>
      </c>
      <c r="B15" s="48">
        <v>5454396.2000000002</v>
      </c>
    </row>
    <row r="16" spans="1:19" s="88" customFormat="1" ht="51" customHeight="1" x14ac:dyDescent="0.25">
      <c r="A16" s="88" t="s">
        <v>223</v>
      </c>
      <c r="B16" s="89"/>
      <c r="C16" s="89"/>
      <c r="D16" s="89"/>
      <c r="E16" s="89"/>
      <c r="F16" s="89"/>
      <c r="G16" s="89"/>
      <c r="H16" s="89"/>
      <c r="I16" s="89"/>
      <c r="J16" s="89"/>
      <c r="K16" s="89"/>
      <c r="L16" s="89"/>
      <c r="M16" s="89"/>
      <c r="N16" s="89"/>
      <c r="O16" s="89"/>
      <c r="P16" s="89"/>
      <c r="Q16" s="89"/>
      <c r="R16" s="89"/>
      <c r="S16" s="89"/>
    </row>
    <row r="17" spans="1:2" x14ac:dyDescent="0.25">
      <c r="A17" s="58" t="s">
        <v>289</v>
      </c>
      <c r="B17" s="49">
        <v>172706</v>
      </c>
    </row>
    <row r="18" spans="1:2" x14ac:dyDescent="0.25">
      <c r="A18" s="58" t="s">
        <v>290</v>
      </c>
      <c r="B18" s="50" t="s">
        <v>342</v>
      </c>
    </row>
    <row r="19" spans="1:2" ht="31.5" customHeight="1" x14ac:dyDescent="0.25">
      <c r="A19" s="58" t="s">
        <v>86</v>
      </c>
      <c r="B19" s="47">
        <f>B13/B17</f>
        <v>31.295959607656943</v>
      </c>
    </row>
    <row r="20" spans="1:2" ht="31.5" x14ac:dyDescent="0.25">
      <c r="A20" s="59" t="s">
        <v>87</v>
      </c>
      <c r="B20" s="48">
        <f>B14/B17</f>
        <v>31.295959607656943</v>
      </c>
    </row>
    <row r="21" spans="1:2" ht="47.25" customHeight="1" x14ac:dyDescent="0.25">
      <c r="A21" s="59" t="s">
        <v>88</v>
      </c>
      <c r="B21" s="48">
        <f>B15/B17</f>
        <v>31.581972832443576</v>
      </c>
    </row>
    <row r="22" spans="1:2" s="87" customFormat="1" ht="22.9" customHeight="1" x14ac:dyDescent="0.25">
      <c r="A22" s="87" t="s">
        <v>280</v>
      </c>
    </row>
    <row r="23" spans="1:2" s="86" customFormat="1" ht="16.899999999999999" customHeight="1" x14ac:dyDescent="0.25">
      <c r="A23" s="86"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46080</v>
      </c>
      <c r="M2" s="61">
        <f ca="1">DATEVALUE(TEXT(L2,"m/d/yyyy"))</f>
        <v>46080</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activeCell="B4" sqref="B4"/>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3" customFormat="1" ht="30.6" customHeight="1" x14ac:dyDescent="0.25">
      <c r="A1" s="93" t="s">
        <v>236</v>
      </c>
    </row>
    <row r="2" spans="1:2" s="94" customFormat="1" ht="31.15" customHeight="1" x14ac:dyDescent="0.25">
      <c r="A2" s="94" t="s">
        <v>279</v>
      </c>
    </row>
    <row r="3" spans="1:2" s="77" customFormat="1" x14ac:dyDescent="0.25">
      <c r="A3" s="89" t="s">
        <v>298</v>
      </c>
    </row>
    <row r="4" spans="1:2" x14ac:dyDescent="0.25">
      <c r="A4" s="7">
        <v>1</v>
      </c>
      <c r="B4" s="51" t="s">
        <v>343</v>
      </c>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1" customFormat="1" ht="15" x14ac:dyDescent="0.25">
      <c r="A14" s="91" t="s">
        <v>280</v>
      </c>
    </row>
    <row r="15" spans="1:2" s="92" customFormat="1" x14ac:dyDescent="0.25">
      <c r="A15" s="92"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A6" zoomScale="85" zoomScaleNormal="85" workbookViewId="0">
      <selection activeCell="B17" sqref="B17"/>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3" customFormat="1" ht="21" customHeight="1" x14ac:dyDescent="0.25">
      <c r="A1" s="93" t="s">
        <v>236</v>
      </c>
    </row>
    <row r="2" spans="1:5" s="94" customFormat="1" ht="21" customHeight="1" x14ac:dyDescent="0.25">
      <c r="A2" s="94" t="s">
        <v>139</v>
      </c>
    </row>
    <row r="3" spans="1:5" s="79" customFormat="1" x14ac:dyDescent="0.25">
      <c r="A3" s="79" t="s">
        <v>275</v>
      </c>
    </row>
    <row r="4" spans="1:5" s="97" customFormat="1" ht="36" customHeight="1" x14ac:dyDescent="0.25">
      <c r="A4" s="95" t="s">
        <v>207</v>
      </c>
      <c r="B4" s="96"/>
      <c r="C4" s="96"/>
      <c r="D4" s="96"/>
      <c r="E4" s="96"/>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7" customFormat="1" ht="36.6" customHeight="1" x14ac:dyDescent="0.25">
      <c r="A15" s="95" t="s">
        <v>115</v>
      </c>
      <c r="B15" s="96"/>
      <c r="C15" s="96"/>
      <c r="D15" s="96"/>
      <c r="E15" s="96"/>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8" customFormat="1" ht="15" x14ac:dyDescent="0.25">
      <c r="A29" s="98" t="s">
        <v>280</v>
      </c>
    </row>
    <row r="30" spans="1:5" s="69" customFormat="1" x14ac:dyDescent="0.25">
      <c r="A30" s="69"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3" customFormat="1" ht="36.6" customHeight="1" x14ac:dyDescent="0.25">
      <c r="A1" s="93" t="s">
        <v>236</v>
      </c>
    </row>
    <row r="2" spans="1:5" s="94" customFormat="1" x14ac:dyDescent="0.25">
      <c r="A2" s="94" t="s">
        <v>140</v>
      </c>
    </row>
    <row r="3" spans="1:5" s="79" customFormat="1" x14ac:dyDescent="0.25">
      <c r="A3" s="79" t="s">
        <v>299</v>
      </c>
    </row>
    <row r="4" spans="1:5" s="81" customFormat="1" ht="31.15" customHeight="1" x14ac:dyDescent="0.25">
      <c r="A4" s="76" t="s">
        <v>144</v>
      </c>
      <c r="B4" s="77"/>
      <c r="C4" s="77"/>
      <c r="D4" s="77"/>
      <c r="E4" s="77"/>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1" customFormat="1" ht="31.9" customHeight="1" x14ac:dyDescent="0.25">
      <c r="A9" s="76" t="s">
        <v>210</v>
      </c>
      <c r="B9" s="77"/>
      <c r="C9" s="77"/>
      <c r="D9" s="77"/>
      <c r="E9" s="77"/>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1" customFormat="1" ht="31.15" customHeight="1" x14ac:dyDescent="0.25">
      <c r="A23" s="76" t="s">
        <v>211</v>
      </c>
      <c r="B23" s="77"/>
      <c r="C23" s="77"/>
      <c r="D23" s="77"/>
      <c r="E23" s="77"/>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8" customFormat="1" ht="19.899999999999999" customHeight="1" x14ac:dyDescent="0.25">
      <c r="A36" s="98" t="s">
        <v>280</v>
      </c>
    </row>
    <row r="37" spans="1:5" s="69" customFormat="1" x14ac:dyDescent="0.25">
      <c r="A37" s="69"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Roxanne Canales</cp:lastModifiedBy>
  <dcterms:created xsi:type="dcterms:W3CDTF">2017-01-13T17:49:37Z</dcterms:created>
  <dcterms:modified xsi:type="dcterms:W3CDTF">2026-02-27T23:05:16Z</dcterms:modified>
</cp:coreProperties>
</file>